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5" documentId="13_ncr:1_{2132C2AA-8A27-4E59-BC3C-4DC1DF7C308E}" xr6:coauthVersionLast="47" xr6:coauthVersionMax="47" xr10:uidLastSave="{44073AF5-5048-4922-86C3-FA3A7D587944}"/>
  <bookViews>
    <workbookView xWindow="-120" yWindow="-120" windowWidth="51840" windowHeight="21120" xr2:uid="{00000000-000D-0000-FFFF-FFFF00000000}"/>
  </bookViews>
  <sheets>
    <sheet name="2023" sheetId="5" r:id="rId1"/>
    <sheet name="2022" sheetId="4" r:id="rId2"/>
    <sheet name="2021" sheetId="3" r:id="rId3"/>
    <sheet name="2020" sheetId="2" r:id="rId4"/>
    <sheet name="2019" sheetId="1" r:id="rId5"/>
  </sheets>
  <calcPr calcId="181029"/>
</workbook>
</file>

<file path=xl/calcChain.xml><?xml version="1.0" encoding="utf-8"?>
<calcChain xmlns="http://schemas.openxmlformats.org/spreadsheetml/2006/main">
  <c r="H26" i="5" l="1"/>
  <c r="H20" i="5"/>
  <c r="H19" i="4" l="1"/>
  <c r="H21" i="4"/>
</calcChain>
</file>

<file path=xl/sharedStrings.xml><?xml version="1.0" encoding="utf-8"?>
<sst xmlns="http://schemas.openxmlformats.org/spreadsheetml/2006/main" count="370" uniqueCount="82">
  <si>
    <t>PSN</t>
  </si>
  <si>
    <t>AIXA CORPORE</t>
  </si>
  <si>
    <t>JOSE MICHAEL ORTEGA NASH</t>
  </si>
  <si>
    <t>ENDESA</t>
  </si>
  <si>
    <t>EMMASA</t>
  </si>
  <si>
    <t>MOVISTAR</t>
  </si>
  <si>
    <t>CONVENIO</t>
  </si>
  <si>
    <t>CONTRATO</t>
  </si>
  <si>
    <t>CONVENIOS O CONTRATOSFIRMADOS DURANTE O EN VIGOR EN 2019</t>
  </si>
  <si>
    <t>TIPO DE RELACIÓN</t>
  </si>
  <si>
    <t>OBJETO</t>
  </si>
  <si>
    <t>PÓLIZA RC JUNTA DIRECTIVA Y GERENTE</t>
  </si>
  <si>
    <t>GESTIÓN CUMPLIMIENTO LPD</t>
  </si>
  <si>
    <t>GERENCIA COLEGIO</t>
  </si>
  <si>
    <t>SUMINISTRO ENERGÍA ELÉCTRICA</t>
  </si>
  <si>
    <t>SUMINISTRO AGUA</t>
  </si>
  <si>
    <t>SERVICIO TELEFONÍA FIJA E INTERNET</t>
  </si>
  <si>
    <t>AXA</t>
  </si>
  <si>
    <t>SEGURO SEDE COLEGIO</t>
  </si>
  <si>
    <t>DREXMIN</t>
  </si>
  <si>
    <t>MANTENIMIENTO INSTALACIÓN CONTRA INCENDIOS SEDE COLEGIO</t>
  </si>
  <si>
    <t>1 &amp; 1</t>
  </si>
  <si>
    <t>DOMINIO Y ALOJAMIENTO WEB COLEGIO</t>
  </si>
  <si>
    <t>CAIXA</t>
  </si>
  <si>
    <t>SERVICIOS BANCARIOS</t>
  </si>
  <si>
    <t>DURACIÓN</t>
  </si>
  <si>
    <t>INDEFINIDO</t>
  </si>
  <si>
    <t>INDEFINIDO RENOVABLE ANUALMENTE</t>
  </si>
  <si>
    <t>RENOVABLE ANUALMENTE</t>
  </si>
  <si>
    <t>IMPORTE 2019 €</t>
  </si>
  <si>
    <t>DESDE</t>
  </si>
  <si>
    <t>CONSEJO GENERAL COLEGIOS OFICIALES DE QUÍMICOS ESPAÑA</t>
  </si>
  <si>
    <t>PERTENENCIA AL CONSEJO</t>
  </si>
  <si>
    <t>IMPORTE 2020 €</t>
  </si>
  <si>
    <t xml:space="preserve">PÓLIZA RC JUNTA DIRECTIVA Y GERENTE. </t>
  </si>
  <si>
    <t xml:space="preserve">GESTIÓN CUMPLIMIENTO LPD. </t>
  </si>
  <si>
    <t>EMPRESA</t>
  </si>
  <si>
    <t>J. MICHAEL ORTEGA NASH</t>
  </si>
  <si>
    <t>IONOS 1&amp;1</t>
  </si>
  <si>
    <t>CAIXABANK</t>
  </si>
  <si>
    <t>CONSEJO GENERAL DE COLEGIOS OFICIALES DE QUÍMICA DE ESPAÑA</t>
  </si>
  <si>
    <t>SUMINISTROS</t>
  </si>
  <si>
    <t>COPYCOLOR</t>
  </si>
  <si>
    <t>SERVICIO CAMERFIRMA</t>
  </si>
  <si>
    <t>CAMARA DE COMERCIO DE SANTA CRUZ DE TENERIFE</t>
  </si>
  <si>
    <t>SERVICIO DE GRABACIÓN DE ACTO DE SAN ALBERTO MAGNO</t>
  </si>
  <si>
    <t>CARLOS DANIEL PEÑA RAMOS</t>
  </si>
  <si>
    <t>PUBLICIDAD</t>
  </si>
  <si>
    <t>TRIBUNA DE CANARIAS</t>
  </si>
  <si>
    <t>SERVICIOS PROFESIONALES GESTIÓN DE SUBVENCIONES</t>
  </si>
  <si>
    <t>RAMÓN FERNÁNDEZ QUINTERO</t>
  </si>
  <si>
    <t>-</t>
  </si>
  <si>
    <t>IMPORTE 2021</t>
  </si>
  <si>
    <t>SUMINISTRO PAPELERÍA</t>
  </si>
  <si>
    <t>SERVICIO REDISEÑO WEB</t>
  </si>
  <si>
    <t>NIMBO SOFTWARE SL</t>
  </si>
  <si>
    <t>SERVICIO MANTENIMIENTO WEB</t>
  </si>
  <si>
    <t>EDITORIAL LEONCIO RODRÍGUEZ S.A.</t>
  </si>
  <si>
    <t>SERVICIOS JURÍDICOS</t>
  </si>
  <si>
    <t>MÓNICA DÍAZ PÉREZ</t>
  </si>
  <si>
    <t>SERVICIOS INFORMÁTICOS Y DE TELECOMUNICACIONES</t>
  </si>
  <si>
    <t>HARDTRACKS SYSTEM S.L.</t>
  </si>
  <si>
    <t>OBRA FONTANERÍA</t>
  </si>
  <si>
    <t>JOSÉ CORDOBA VALENCIA</t>
  </si>
  <si>
    <t>SUMINISTRO INFORMÁTICO</t>
  </si>
  <si>
    <t>ANTONIO JESÚS GARCÍA GONZÁLEZ</t>
  </si>
  <si>
    <t>JUAN CARLOS PRIETO VASQUEZ</t>
  </si>
  <si>
    <t xml:space="preserve">AIXA </t>
  </si>
  <si>
    <t>SERVICIO DISEÑO WEB</t>
  </si>
  <si>
    <t>PAYPU SERVICIOS Y RESTAURACIÓN S.L.</t>
  </si>
  <si>
    <t>CATERING/RESTAURACIÓN</t>
  </si>
  <si>
    <t>CARMEN RENEDO GARRACHÓN</t>
  </si>
  <si>
    <t>CURSO PERITAJE JUDICIAL. DOCENTE.</t>
  </si>
  <si>
    <t>GRUPOS DE COMUNICACIÓN TDC S.L.</t>
  </si>
  <si>
    <t>IMPORTE 2022</t>
  </si>
  <si>
    <t xml:space="preserve">IMPORTE 2023 </t>
  </si>
  <si>
    <t>hasta 30/09/2023</t>
  </si>
  <si>
    <t>GRUPO COMUNICACIÓN TDC SL</t>
  </si>
  <si>
    <t>VIAJES EL CORTE INGLES S. A.</t>
  </si>
  <si>
    <t>GASTOS DE DESPALZAMIENTO Y ALOJAMIENTO JUNTA DIRECTIVA</t>
  </si>
  <si>
    <t>TENSERGRAF S.L.L</t>
  </si>
  <si>
    <t>MATERIAL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</si>
</sst>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 vertical="center" wrapText="1"/>
    </xf>
    <xf numFmtId="44" fontId="0" fillId="0" borderId="0" xfId="1" applyFont="1"/>
    <xf numFmtId="49" fontId="0" fillId="0" borderId="0" xfId="0" applyNumberFormat="1"/>
    <xf numFmtId="0" fontId="0" fillId="3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D0138-9C1E-4837-9435-8AF660536115}">
  <dimension ref="C6:H28"/>
  <sheetViews>
    <sheetView tabSelected="1" workbookViewId="0">
      <selection activeCell="D25" sqref="D25"/>
    </sheetView>
  </sheetViews>
  <sheetFormatPr baseColWidth="10" defaultRowHeight="15" x14ac:dyDescent="0.25"/>
  <cols>
    <col min="3" max="3" width="17.28515625" bestFit="1" customWidth="1"/>
    <col min="4" max="4" width="61.28515625" bestFit="1" customWidth="1"/>
    <col min="5" max="5" width="33.42578125" bestFit="1" customWidth="1"/>
    <col min="6" max="6" width="35.85546875" bestFit="1" customWidth="1"/>
    <col min="7" max="7" width="6.5703125" bestFit="1" customWidth="1"/>
    <col min="8" max="8" width="13.5703125" bestFit="1" customWidth="1"/>
  </cols>
  <sheetData>
    <row r="6" spans="3:8" x14ac:dyDescent="0.25">
      <c r="H6" t="s">
        <v>76</v>
      </c>
    </row>
    <row r="7" spans="3:8" x14ac:dyDescent="0.25">
      <c r="C7" s="1" t="s">
        <v>9</v>
      </c>
      <c r="D7" s="1" t="s">
        <v>10</v>
      </c>
      <c r="E7" s="1" t="s">
        <v>36</v>
      </c>
      <c r="F7" s="1" t="s">
        <v>25</v>
      </c>
      <c r="G7" s="1" t="s">
        <v>30</v>
      </c>
      <c r="H7" s="1" t="s">
        <v>75</v>
      </c>
    </row>
    <row r="8" spans="3:8" x14ac:dyDescent="0.25">
      <c r="C8" s="3" t="s">
        <v>7</v>
      </c>
      <c r="D8" t="s">
        <v>34</v>
      </c>
      <c r="E8" t="s">
        <v>0</v>
      </c>
      <c r="F8" t="s">
        <v>27</v>
      </c>
      <c r="G8" s="5">
        <v>2015</v>
      </c>
      <c r="H8" s="7">
        <v>393.4</v>
      </c>
    </row>
    <row r="9" spans="3:8" x14ac:dyDescent="0.25">
      <c r="C9" s="3" t="s">
        <v>7</v>
      </c>
      <c r="D9" t="s">
        <v>18</v>
      </c>
      <c r="E9" t="s">
        <v>17</v>
      </c>
      <c r="F9" t="s">
        <v>27</v>
      </c>
      <c r="G9" s="5"/>
      <c r="H9" s="7"/>
    </row>
    <row r="10" spans="3:8" x14ac:dyDescent="0.25">
      <c r="C10" s="3" t="s">
        <v>7</v>
      </c>
      <c r="D10" t="s">
        <v>35</v>
      </c>
      <c r="E10" t="s">
        <v>67</v>
      </c>
      <c r="F10" t="s">
        <v>27</v>
      </c>
      <c r="G10" s="5"/>
      <c r="H10" s="7"/>
    </row>
    <row r="11" spans="3:8" x14ac:dyDescent="0.25">
      <c r="C11" s="3" t="s">
        <v>7</v>
      </c>
      <c r="D11" t="s">
        <v>14</v>
      </c>
      <c r="E11" t="s">
        <v>3</v>
      </c>
      <c r="F11" t="s">
        <v>26</v>
      </c>
      <c r="G11" s="5"/>
      <c r="H11" s="7">
        <v>115.91</v>
      </c>
    </row>
    <row r="12" spans="3:8" x14ac:dyDescent="0.25">
      <c r="C12" s="3" t="s">
        <v>7</v>
      </c>
      <c r="D12" t="s">
        <v>15</v>
      </c>
      <c r="E12" t="s">
        <v>4</v>
      </c>
      <c r="F12" t="s">
        <v>26</v>
      </c>
      <c r="G12" s="5"/>
      <c r="H12" s="7">
        <v>120.85</v>
      </c>
    </row>
    <row r="13" spans="3:8" x14ac:dyDescent="0.25">
      <c r="C13" s="3" t="s">
        <v>7</v>
      </c>
      <c r="D13" t="s">
        <v>16</v>
      </c>
      <c r="E13" t="s">
        <v>5</v>
      </c>
      <c r="F13" t="s">
        <v>26</v>
      </c>
      <c r="G13" s="5"/>
      <c r="H13" s="7">
        <v>254.68</v>
      </c>
    </row>
    <row r="14" spans="3:8" x14ac:dyDescent="0.25">
      <c r="C14" s="3" t="s">
        <v>7</v>
      </c>
      <c r="D14" t="s">
        <v>20</v>
      </c>
      <c r="E14" t="s">
        <v>19</v>
      </c>
      <c r="F14" t="s">
        <v>28</v>
      </c>
      <c r="G14" s="5"/>
      <c r="H14" s="7">
        <v>11.15</v>
      </c>
    </row>
    <row r="15" spans="3:8" x14ac:dyDescent="0.25">
      <c r="C15" s="3" t="s">
        <v>7</v>
      </c>
      <c r="D15" t="s">
        <v>22</v>
      </c>
      <c r="E15" t="s">
        <v>38</v>
      </c>
      <c r="F15" t="s">
        <v>26</v>
      </c>
      <c r="G15" s="5"/>
      <c r="H15" s="7">
        <v>285.87</v>
      </c>
    </row>
    <row r="16" spans="3:8" x14ac:dyDescent="0.25">
      <c r="C16" s="3" t="s">
        <v>7</v>
      </c>
      <c r="D16" t="s">
        <v>24</v>
      </c>
      <c r="E16" t="s">
        <v>39</v>
      </c>
      <c r="F16" t="s">
        <v>26</v>
      </c>
      <c r="H16" s="7">
        <v>393.28</v>
      </c>
    </row>
    <row r="17" spans="3:8" ht="30" x14ac:dyDescent="0.25">
      <c r="C17" s="3" t="s">
        <v>6</v>
      </c>
      <c r="D17" t="s">
        <v>32</v>
      </c>
      <c r="E17" s="6" t="s">
        <v>40</v>
      </c>
      <c r="F17" t="s">
        <v>26</v>
      </c>
      <c r="G17" s="5"/>
      <c r="H17" s="7">
        <v>268.64</v>
      </c>
    </row>
    <row r="18" spans="3:8" x14ac:dyDescent="0.25">
      <c r="C18" s="3" t="s">
        <v>7</v>
      </c>
      <c r="H18" s="7"/>
    </row>
    <row r="19" spans="3:8" ht="90" x14ac:dyDescent="0.25">
      <c r="C19" s="3" t="s">
        <v>7</v>
      </c>
      <c r="D19" t="s">
        <v>43</v>
      </c>
      <c r="E19" s="6" t="s">
        <v>44</v>
      </c>
      <c r="F19" t="s">
        <v>28</v>
      </c>
      <c r="H19" s="7">
        <v>192.6</v>
      </c>
    </row>
    <row r="20" spans="3:8" x14ac:dyDescent="0.25">
      <c r="C20" s="3" t="s">
        <v>7</v>
      </c>
      <c r="D20" t="s">
        <v>68</v>
      </c>
      <c r="E20" t="s">
        <v>55</v>
      </c>
      <c r="F20" t="s">
        <v>51</v>
      </c>
      <c r="H20" s="7">
        <f>350+399</f>
        <v>749</v>
      </c>
    </row>
    <row r="21" spans="3:8" ht="45" x14ac:dyDescent="0.25">
      <c r="C21" s="3"/>
      <c r="D21" t="s">
        <v>56</v>
      </c>
      <c r="E21" s="6" t="s">
        <v>55</v>
      </c>
      <c r="F21" t="s">
        <v>28</v>
      </c>
      <c r="G21">
        <v>2020</v>
      </c>
      <c r="H21" s="7">
        <v>321</v>
      </c>
    </row>
    <row r="22" spans="3:8" x14ac:dyDescent="0.25">
      <c r="C22" s="3" t="s">
        <v>7</v>
      </c>
      <c r="D22" t="s">
        <v>47</v>
      </c>
      <c r="E22" t="s">
        <v>57</v>
      </c>
      <c r="F22" t="s">
        <v>51</v>
      </c>
      <c r="H22" s="7">
        <v>600</v>
      </c>
    </row>
    <row r="23" spans="3:8" x14ac:dyDescent="0.25">
      <c r="C23" s="3" t="s">
        <v>7</v>
      </c>
      <c r="D23" t="s">
        <v>47</v>
      </c>
      <c r="E23" t="s">
        <v>77</v>
      </c>
      <c r="F23" t="s">
        <v>51</v>
      </c>
      <c r="H23" s="7">
        <v>300</v>
      </c>
    </row>
    <row r="24" spans="3:8" x14ac:dyDescent="0.25">
      <c r="C24" s="3" t="s">
        <v>7</v>
      </c>
      <c r="D24" t="s">
        <v>81</v>
      </c>
      <c r="E24" t="s">
        <v>80</v>
      </c>
      <c r="F24" t="s">
        <v>51</v>
      </c>
      <c r="G24" s="1"/>
      <c r="H24" s="7">
        <v>23.54</v>
      </c>
    </row>
    <row r="25" spans="3:8" x14ac:dyDescent="0.25">
      <c r="C25" s="3" t="s">
        <v>7</v>
      </c>
      <c r="D25" t="s">
        <v>60</v>
      </c>
      <c r="E25" t="s">
        <v>61</v>
      </c>
      <c r="F25" t="s">
        <v>51</v>
      </c>
      <c r="G25" s="5"/>
      <c r="H25" s="7">
        <v>15</v>
      </c>
    </row>
    <row r="26" spans="3:8" x14ac:dyDescent="0.25">
      <c r="C26" s="3" t="s">
        <v>7</v>
      </c>
      <c r="D26" t="s">
        <v>79</v>
      </c>
      <c r="E26" t="s">
        <v>78</v>
      </c>
      <c r="F26" t="s">
        <v>51</v>
      </c>
      <c r="G26" s="5"/>
      <c r="H26" s="7">
        <f>591.74+56.44+124.63</f>
        <v>772.81000000000006</v>
      </c>
    </row>
    <row r="27" spans="3:8" x14ac:dyDescent="0.25">
      <c r="C27" s="3" t="s">
        <v>7</v>
      </c>
      <c r="G27" s="5"/>
      <c r="H27" s="7"/>
    </row>
    <row r="28" spans="3:8" x14ac:dyDescent="0.25">
      <c r="C28" s="3" t="s">
        <v>7</v>
      </c>
      <c r="G28" s="5"/>
      <c r="H2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6C108-9B09-4377-9665-17D92CF98A66}">
  <dimension ref="C7:I24"/>
  <sheetViews>
    <sheetView workbookViewId="0">
      <selection activeCell="H8" sqref="H8"/>
    </sheetView>
  </sheetViews>
  <sheetFormatPr baseColWidth="10" defaultRowHeight="15" x14ac:dyDescent="0.25"/>
  <cols>
    <col min="3" max="3" width="17.28515625" bestFit="1" customWidth="1"/>
    <col min="4" max="4" width="61.28515625" bestFit="1" customWidth="1"/>
    <col min="5" max="5" width="33.42578125" bestFit="1" customWidth="1"/>
    <col min="6" max="6" width="35.85546875" bestFit="1" customWidth="1"/>
    <col min="7" max="7" width="6.5703125" bestFit="1" customWidth="1"/>
    <col min="8" max="8" width="13.5703125" bestFit="1" customWidth="1"/>
  </cols>
  <sheetData>
    <row r="7" spans="3:8" x14ac:dyDescent="0.25">
      <c r="C7" s="1" t="s">
        <v>9</v>
      </c>
      <c r="D7" s="1" t="s">
        <v>10</v>
      </c>
      <c r="E7" s="1" t="s">
        <v>36</v>
      </c>
      <c r="F7" s="1" t="s">
        <v>25</v>
      </c>
      <c r="G7" s="1" t="s">
        <v>30</v>
      </c>
      <c r="H7" s="1" t="s">
        <v>74</v>
      </c>
    </row>
    <row r="8" spans="3:8" x14ac:dyDescent="0.25">
      <c r="C8" s="3" t="s">
        <v>7</v>
      </c>
      <c r="D8" t="s">
        <v>34</v>
      </c>
      <c r="E8" t="s">
        <v>0</v>
      </c>
      <c r="F8" t="s">
        <v>27</v>
      </c>
      <c r="G8" s="5">
        <v>2015</v>
      </c>
      <c r="H8" s="7">
        <v>446.59</v>
      </c>
    </row>
    <row r="9" spans="3:8" x14ac:dyDescent="0.25">
      <c r="C9" s="3" t="s">
        <v>7</v>
      </c>
      <c r="D9" t="s">
        <v>18</v>
      </c>
      <c r="E9" t="s">
        <v>17</v>
      </c>
      <c r="F9" t="s">
        <v>27</v>
      </c>
      <c r="G9" s="5"/>
      <c r="H9" s="7">
        <v>227.12</v>
      </c>
    </row>
    <row r="10" spans="3:8" x14ac:dyDescent="0.25">
      <c r="C10" s="3" t="s">
        <v>7</v>
      </c>
      <c r="D10" t="s">
        <v>35</v>
      </c>
      <c r="E10" t="s">
        <v>67</v>
      </c>
      <c r="F10" t="s">
        <v>27</v>
      </c>
      <c r="G10" s="5"/>
      <c r="H10" s="7">
        <v>278.69</v>
      </c>
    </row>
    <row r="11" spans="3:8" x14ac:dyDescent="0.25">
      <c r="C11" s="3" t="s">
        <v>7</v>
      </c>
      <c r="D11" t="s">
        <v>14</v>
      </c>
      <c r="E11" t="s">
        <v>3</v>
      </c>
      <c r="F11" t="s">
        <v>26</v>
      </c>
      <c r="G11" s="5"/>
      <c r="H11" s="7">
        <v>193.04</v>
      </c>
    </row>
    <row r="12" spans="3:8" x14ac:dyDescent="0.25">
      <c r="C12" s="3" t="s">
        <v>7</v>
      </c>
      <c r="D12" t="s">
        <v>15</v>
      </c>
      <c r="E12" t="s">
        <v>4</v>
      </c>
      <c r="F12" t="s">
        <v>26</v>
      </c>
      <c r="G12" s="5"/>
      <c r="H12" s="7">
        <v>143.04</v>
      </c>
    </row>
    <row r="13" spans="3:8" x14ac:dyDescent="0.25">
      <c r="C13" s="3" t="s">
        <v>7</v>
      </c>
      <c r="D13" t="s">
        <v>16</v>
      </c>
      <c r="E13" t="s">
        <v>5</v>
      </c>
      <c r="F13" t="s">
        <v>26</v>
      </c>
      <c r="G13" s="5"/>
      <c r="H13" s="7">
        <v>344.4</v>
      </c>
    </row>
    <row r="14" spans="3:8" x14ac:dyDescent="0.25">
      <c r="C14" s="3" t="s">
        <v>7</v>
      </c>
      <c r="D14" t="s">
        <v>20</v>
      </c>
      <c r="E14" t="s">
        <v>19</v>
      </c>
      <c r="F14" t="s">
        <v>28</v>
      </c>
      <c r="G14" s="5"/>
      <c r="H14" s="7">
        <v>11.15</v>
      </c>
    </row>
    <row r="15" spans="3:8" x14ac:dyDescent="0.25">
      <c r="C15" s="3" t="s">
        <v>7</v>
      </c>
      <c r="D15" t="s">
        <v>22</v>
      </c>
      <c r="E15" t="s">
        <v>38</v>
      </c>
      <c r="F15" t="s">
        <v>26</v>
      </c>
      <c r="G15" s="5"/>
      <c r="H15" s="7">
        <v>211.87</v>
      </c>
    </row>
    <row r="16" spans="3:8" x14ac:dyDescent="0.25">
      <c r="C16" s="3" t="s">
        <v>7</v>
      </c>
      <c r="D16" t="s">
        <v>24</v>
      </c>
      <c r="E16" t="s">
        <v>39</v>
      </c>
      <c r="F16" t="s">
        <v>26</v>
      </c>
      <c r="H16" s="7">
        <v>975.34</v>
      </c>
    </row>
    <row r="17" spans="3:9" ht="30" x14ac:dyDescent="0.25">
      <c r="C17" s="3" t="s">
        <v>6</v>
      </c>
      <c r="D17" t="s">
        <v>32</v>
      </c>
      <c r="E17" s="6" t="s">
        <v>40</v>
      </c>
      <c r="F17" t="s">
        <v>26</v>
      </c>
      <c r="G17" s="5"/>
      <c r="H17" s="7">
        <v>1611.84</v>
      </c>
    </row>
    <row r="18" spans="3:9" x14ac:dyDescent="0.25">
      <c r="C18" s="3" t="s">
        <v>7</v>
      </c>
      <c r="D18" t="s">
        <v>72</v>
      </c>
      <c r="E18" t="s">
        <v>71</v>
      </c>
      <c r="H18" s="7">
        <v>400</v>
      </c>
      <c r="I18" s="9"/>
    </row>
    <row r="19" spans="3:9" ht="90" x14ac:dyDescent="0.25">
      <c r="C19" s="3" t="s">
        <v>7</v>
      </c>
      <c r="D19" t="s">
        <v>43</v>
      </c>
      <c r="E19" s="6" t="s">
        <v>44</v>
      </c>
      <c r="F19" t="s">
        <v>28</v>
      </c>
      <c r="H19" s="7">
        <f>32.1+32.1+64.2</f>
        <v>128.4</v>
      </c>
    </row>
    <row r="20" spans="3:9" x14ac:dyDescent="0.25">
      <c r="C20" s="3" t="s">
        <v>7</v>
      </c>
      <c r="D20" t="s">
        <v>68</v>
      </c>
      <c r="E20" t="s">
        <v>55</v>
      </c>
      <c r="F20" t="s">
        <v>51</v>
      </c>
      <c r="H20" s="7">
        <v>642</v>
      </c>
    </row>
    <row r="21" spans="3:9" ht="45" x14ac:dyDescent="0.25">
      <c r="C21" s="3"/>
      <c r="D21" t="s">
        <v>56</v>
      </c>
      <c r="E21" s="6" t="s">
        <v>55</v>
      </c>
      <c r="F21" t="s">
        <v>28</v>
      </c>
      <c r="G21">
        <v>2020</v>
      </c>
      <c r="H21" s="7">
        <f>321</f>
        <v>321</v>
      </c>
    </row>
    <row r="22" spans="3:9" x14ac:dyDescent="0.25">
      <c r="C22" s="3" t="s">
        <v>7</v>
      </c>
      <c r="D22" t="s">
        <v>64</v>
      </c>
      <c r="E22" t="s">
        <v>65</v>
      </c>
      <c r="G22" s="5"/>
      <c r="H22" s="7">
        <v>30</v>
      </c>
    </row>
    <row r="23" spans="3:9" x14ac:dyDescent="0.25">
      <c r="C23" s="3" t="s">
        <v>7</v>
      </c>
      <c r="D23" t="s">
        <v>47</v>
      </c>
      <c r="E23" t="s">
        <v>73</v>
      </c>
      <c r="H23" s="7">
        <v>160.5</v>
      </c>
    </row>
    <row r="24" spans="3:9" x14ac:dyDescent="0.25">
      <c r="C24" s="3" t="s">
        <v>7</v>
      </c>
      <c r="D24" t="s">
        <v>70</v>
      </c>
      <c r="E24" s="8" t="s">
        <v>69</v>
      </c>
      <c r="H24" s="7">
        <v>361.66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DF1D0-F9F0-4CEB-8FF4-7D9B02CE6A4A}">
  <dimension ref="C7:H28"/>
  <sheetViews>
    <sheetView workbookViewId="0">
      <selection activeCell="D20" sqref="D20"/>
    </sheetView>
  </sheetViews>
  <sheetFormatPr baseColWidth="10" defaultRowHeight="15" x14ac:dyDescent="0.25"/>
  <cols>
    <col min="3" max="3" width="17.28515625" bestFit="1" customWidth="1"/>
    <col min="4" max="4" width="61.28515625" bestFit="1" customWidth="1"/>
    <col min="5" max="5" width="33.42578125" bestFit="1" customWidth="1"/>
    <col min="6" max="6" width="35.85546875" bestFit="1" customWidth="1"/>
    <col min="7" max="7" width="6.5703125" bestFit="1" customWidth="1"/>
    <col min="8" max="8" width="13.5703125" bestFit="1" customWidth="1"/>
  </cols>
  <sheetData>
    <row r="7" spans="3:8" x14ac:dyDescent="0.25">
      <c r="C7" s="1" t="s">
        <v>9</v>
      </c>
      <c r="D7" s="1" t="s">
        <v>10</v>
      </c>
      <c r="E7" s="1" t="s">
        <v>36</v>
      </c>
      <c r="F7" s="1" t="s">
        <v>25</v>
      </c>
      <c r="G7" s="1" t="s">
        <v>30</v>
      </c>
      <c r="H7" s="1" t="s">
        <v>52</v>
      </c>
    </row>
    <row r="8" spans="3:8" x14ac:dyDescent="0.25">
      <c r="C8" s="3" t="s">
        <v>7</v>
      </c>
      <c r="D8" t="s">
        <v>34</v>
      </c>
      <c r="E8" t="s">
        <v>0</v>
      </c>
      <c r="F8" t="s">
        <v>27</v>
      </c>
      <c r="G8" s="5">
        <v>2015</v>
      </c>
      <c r="H8" s="7">
        <v>356.9</v>
      </c>
    </row>
    <row r="9" spans="3:8" x14ac:dyDescent="0.25">
      <c r="C9" s="3" t="s">
        <v>7</v>
      </c>
      <c r="D9" t="s">
        <v>18</v>
      </c>
      <c r="E9" t="s">
        <v>17</v>
      </c>
      <c r="F9" t="s">
        <v>27</v>
      </c>
      <c r="G9" s="5"/>
      <c r="H9" s="7">
        <v>227.12</v>
      </c>
    </row>
    <row r="10" spans="3:8" x14ac:dyDescent="0.25">
      <c r="C10" s="3" t="s">
        <v>7</v>
      </c>
      <c r="D10" t="s">
        <v>35</v>
      </c>
      <c r="E10" t="s">
        <v>67</v>
      </c>
      <c r="F10" t="s">
        <v>27</v>
      </c>
      <c r="G10" s="5"/>
      <c r="H10" s="7">
        <v>274.52999999999997</v>
      </c>
    </row>
    <row r="11" spans="3:8" x14ac:dyDescent="0.25">
      <c r="C11" s="3" t="s">
        <v>7</v>
      </c>
      <c r="D11" t="s">
        <v>13</v>
      </c>
      <c r="E11" t="s">
        <v>37</v>
      </c>
      <c r="F11" t="s">
        <v>28</v>
      </c>
      <c r="G11" s="5">
        <v>2018</v>
      </c>
      <c r="H11" s="7">
        <v>1926</v>
      </c>
    </row>
    <row r="12" spans="3:8" x14ac:dyDescent="0.25">
      <c r="C12" s="3" t="s">
        <v>7</v>
      </c>
      <c r="D12" t="s">
        <v>14</v>
      </c>
      <c r="E12" t="s">
        <v>3</v>
      </c>
      <c r="F12" t="s">
        <v>26</v>
      </c>
      <c r="G12" s="5"/>
      <c r="H12" s="7">
        <v>245.72</v>
      </c>
    </row>
    <row r="13" spans="3:8" x14ac:dyDescent="0.25">
      <c r="C13" s="3" t="s">
        <v>7</v>
      </c>
      <c r="D13" t="s">
        <v>15</v>
      </c>
      <c r="E13" t="s">
        <v>4</v>
      </c>
      <c r="F13" t="s">
        <v>26</v>
      </c>
      <c r="G13" s="5"/>
      <c r="H13" s="7">
        <v>143.04</v>
      </c>
    </row>
    <row r="14" spans="3:8" x14ac:dyDescent="0.25">
      <c r="C14" s="3" t="s">
        <v>7</v>
      </c>
      <c r="D14" t="s">
        <v>16</v>
      </c>
      <c r="E14" t="s">
        <v>5</v>
      </c>
      <c r="F14" t="s">
        <v>26</v>
      </c>
      <c r="G14" s="5"/>
      <c r="H14" s="7">
        <v>972.63</v>
      </c>
    </row>
    <row r="15" spans="3:8" x14ac:dyDescent="0.25">
      <c r="C15" s="3" t="s">
        <v>7</v>
      </c>
      <c r="D15" t="s">
        <v>20</v>
      </c>
      <c r="E15" t="s">
        <v>19</v>
      </c>
      <c r="F15" t="s">
        <v>28</v>
      </c>
      <c r="G15" s="5"/>
      <c r="H15" s="7">
        <v>10.61</v>
      </c>
    </row>
    <row r="16" spans="3:8" x14ac:dyDescent="0.25">
      <c r="C16" s="3" t="s">
        <v>7</v>
      </c>
      <c r="D16" t="s">
        <v>22</v>
      </c>
      <c r="E16" t="s">
        <v>38</v>
      </c>
      <c r="F16" t="s">
        <v>26</v>
      </c>
      <c r="G16" s="5"/>
      <c r="H16" s="7">
        <v>256.62</v>
      </c>
    </row>
    <row r="17" spans="3:8" x14ac:dyDescent="0.25">
      <c r="C17" s="3" t="s">
        <v>7</v>
      </c>
      <c r="D17" t="s">
        <v>24</v>
      </c>
      <c r="E17" t="s">
        <v>39</v>
      </c>
      <c r="F17" t="s">
        <v>26</v>
      </c>
      <c r="H17" s="7">
        <v>939.54</v>
      </c>
    </row>
    <row r="18" spans="3:8" ht="30" x14ac:dyDescent="0.25">
      <c r="C18" s="3" t="s">
        <v>6</v>
      </c>
      <c r="D18" t="s">
        <v>32</v>
      </c>
      <c r="E18" s="6" t="s">
        <v>40</v>
      </c>
      <c r="F18" t="s">
        <v>26</v>
      </c>
      <c r="G18" s="5"/>
      <c r="H18" s="7">
        <v>1494</v>
      </c>
    </row>
    <row r="19" spans="3:8" x14ac:dyDescent="0.25">
      <c r="C19" s="3" t="s">
        <v>7</v>
      </c>
      <c r="D19" t="s">
        <v>53</v>
      </c>
      <c r="E19" t="s">
        <v>42</v>
      </c>
      <c r="F19" t="s">
        <v>51</v>
      </c>
      <c r="H19" s="7">
        <v>7.19</v>
      </c>
    </row>
    <row r="20" spans="3:8" ht="90" x14ac:dyDescent="0.25">
      <c r="C20" s="3" t="s">
        <v>7</v>
      </c>
      <c r="D20" t="s">
        <v>43</v>
      </c>
      <c r="E20" s="6" t="s">
        <v>44</v>
      </c>
      <c r="F20" t="s">
        <v>28</v>
      </c>
      <c r="H20" s="7">
        <v>64.2</v>
      </c>
    </row>
    <row r="21" spans="3:8" x14ac:dyDescent="0.25">
      <c r="C21" s="3" t="s">
        <v>7</v>
      </c>
      <c r="D21" t="s">
        <v>54</v>
      </c>
      <c r="E21" t="s">
        <v>55</v>
      </c>
      <c r="F21" t="s">
        <v>51</v>
      </c>
      <c r="H21" s="7">
        <v>1369.6</v>
      </c>
    </row>
    <row r="22" spans="3:8" ht="45" x14ac:dyDescent="0.25">
      <c r="C22" s="3"/>
      <c r="D22" t="s">
        <v>56</v>
      </c>
      <c r="E22" s="6" t="s">
        <v>55</v>
      </c>
      <c r="F22" t="s">
        <v>28</v>
      </c>
      <c r="G22">
        <v>2020</v>
      </c>
      <c r="H22" s="7">
        <v>834.6</v>
      </c>
    </row>
    <row r="23" spans="3:8" x14ac:dyDescent="0.25">
      <c r="C23" s="3" t="s">
        <v>7</v>
      </c>
      <c r="D23" t="s">
        <v>47</v>
      </c>
      <c r="E23" t="s">
        <v>57</v>
      </c>
      <c r="F23" t="s">
        <v>51</v>
      </c>
      <c r="H23" s="7">
        <v>535</v>
      </c>
    </row>
    <row r="24" spans="3:8" x14ac:dyDescent="0.25">
      <c r="C24" s="3" t="s">
        <v>7</v>
      </c>
      <c r="D24" t="s">
        <v>58</v>
      </c>
      <c r="E24" t="s">
        <v>59</v>
      </c>
      <c r="F24" t="s">
        <v>51</v>
      </c>
      <c r="G24" s="1"/>
      <c r="H24" s="7">
        <v>300</v>
      </c>
    </row>
    <row r="25" spans="3:8" x14ac:dyDescent="0.25">
      <c r="C25" s="3" t="s">
        <v>7</v>
      </c>
      <c r="D25" t="s">
        <v>60</v>
      </c>
      <c r="E25" t="s">
        <v>61</v>
      </c>
      <c r="F25" t="s">
        <v>51</v>
      </c>
      <c r="G25" s="5"/>
      <c r="H25" s="7">
        <v>330.7</v>
      </c>
    </row>
    <row r="26" spans="3:8" x14ac:dyDescent="0.25">
      <c r="C26" s="3" t="s">
        <v>7</v>
      </c>
      <c r="D26" t="s">
        <v>62</v>
      </c>
      <c r="E26" t="s">
        <v>63</v>
      </c>
      <c r="F26" t="s">
        <v>51</v>
      </c>
      <c r="G26" s="5"/>
      <c r="H26" s="7">
        <v>80</v>
      </c>
    </row>
    <row r="27" spans="3:8" x14ac:dyDescent="0.25">
      <c r="C27" s="3" t="s">
        <v>7</v>
      </c>
      <c r="D27" t="s">
        <v>64</v>
      </c>
      <c r="E27" t="s">
        <v>65</v>
      </c>
      <c r="G27" s="5"/>
      <c r="H27" s="7">
        <v>35</v>
      </c>
    </row>
    <row r="28" spans="3:8" x14ac:dyDescent="0.25">
      <c r="C28" s="3" t="s">
        <v>7</v>
      </c>
      <c r="D28" t="s">
        <v>62</v>
      </c>
      <c r="E28" t="s">
        <v>66</v>
      </c>
      <c r="F28" t="s">
        <v>51</v>
      </c>
      <c r="G28" s="5"/>
      <c r="H28" s="7">
        <v>856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50C28-FB01-4537-9A42-FD46C8150AA5}">
  <dimension ref="D4:J22"/>
  <sheetViews>
    <sheetView topLeftCell="D1" workbookViewId="0">
      <selection activeCell="E6" sqref="E6:J22"/>
    </sheetView>
  </sheetViews>
  <sheetFormatPr baseColWidth="10" defaultColWidth="9.140625" defaultRowHeight="15" x14ac:dyDescent="0.25"/>
  <cols>
    <col min="4" max="4" width="69.42578125" customWidth="1"/>
    <col min="5" max="5" width="17.28515625" bestFit="1" customWidth="1"/>
    <col min="6" max="6" width="62.5703125" customWidth="1"/>
    <col min="7" max="7" width="33.5703125" customWidth="1"/>
    <col min="8" max="8" width="35.85546875" bestFit="1" customWidth="1"/>
    <col min="9" max="9" width="17.42578125" customWidth="1"/>
    <col min="10" max="10" width="17.140625" customWidth="1"/>
  </cols>
  <sheetData>
    <row r="4" spans="4:10" x14ac:dyDescent="0.25">
      <c r="D4" t="s">
        <v>8</v>
      </c>
    </row>
    <row r="6" spans="4:10" x14ac:dyDescent="0.25">
      <c r="E6" s="1" t="s">
        <v>9</v>
      </c>
      <c r="F6" s="1" t="s">
        <v>10</v>
      </c>
      <c r="G6" s="1" t="s">
        <v>36</v>
      </c>
      <c r="H6" s="1" t="s">
        <v>25</v>
      </c>
      <c r="I6" s="1" t="s">
        <v>30</v>
      </c>
      <c r="J6" s="1" t="s">
        <v>33</v>
      </c>
    </row>
    <row r="7" spans="4:10" x14ac:dyDescent="0.25">
      <c r="D7" s="2" t="s">
        <v>0</v>
      </c>
      <c r="E7" s="3" t="s">
        <v>7</v>
      </c>
      <c r="F7" t="s">
        <v>34</v>
      </c>
      <c r="G7" t="s">
        <v>0</v>
      </c>
      <c r="H7" t="s">
        <v>27</v>
      </c>
      <c r="I7" s="5">
        <v>2015</v>
      </c>
      <c r="J7">
        <v>318.45</v>
      </c>
    </row>
    <row r="8" spans="4:10" x14ac:dyDescent="0.25">
      <c r="D8" s="2" t="s">
        <v>17</v>
      </c>
      <c r="E8" s="3" t="s">
        <v>7</v>
      </c>
      <c r="F8" t="s">
        <v>18</v>
      </c>
      <c r="G8" t="s">
        <v>0</v>
      </c>
      <c r="H8" t="s">
        <v>27</v>
      </c>
      <c r="I8" s="5"/>
      <c r="J8">
        <v>269.56</v>
      </c>
    </row>
    <row r="9" spans="4:10" x14ac:dyDescent="0.25">
      <c r="D9" s="2" t="s">
        <v>1</v>
      </c>
      <c r="E9" s="3" t="s">
        <v>7</v>
      </c>
      <c r="F9" t="s">
        <v>35</v>
      </c>
      <c r="G9" t="s">
        <v>1</v>
      </c>
      <c r="H9" t="s">
        <v>27</v>
      </c>
      <c r="I9" s="5"/>
      <c r="J9">
        <v>224.27</v>
      </c>
    </row>
    <row r="10" spans="4:10" x14ac:dyDescent="0.25">
      <c r="D10" s="2" t="s">
        <v>2</v>
      </c>
      <c r="E10" s="3" t="s">
        <v>7</v>
      </c>
      <c r="F10" t="s">
        <v>13</v>
      </c>
      <c r="G10" t="s">
        <v>37</v>
      </c>
      <c r="H10" t="s">
        <v>28</v>
      </c>
      <c r="I10" s="5">
        <v>2018</v>
      </c>
      <c r="J10" s="4">
        <v>3852</v>
      </c>
    </row>
    <row r="11" spans="4:10" x14ac:dyDescent="0.25">
      <c r="D11" s="2" t="s">
        <v>3</v>
      </c>
      <c r="E11" s="3" t="s">
        <v>7</v>
      </c>
      <c r="F11" t="s">
        <v>14</v>
      </c>
      <c r="G11" t="s">
        <v>3</v>
      </c>
      <c r="H11" t="s">
        <v>26</v>
      </c>
      <c r="I11" s="5"/>
      <c r="J11">
        <v>251.76</v>
      </c>
    </row>
    <row r="12" spans="4:10" x14ac:dyDescent="0.25">
      <c r="D12" s="2" t="s">
        <v>4</v>
      </c>
      <c r="E12" s="3" t="s">
        <v>7</v>
      </c>
      <c r="F12" t="s">
        <v>15</v>
      </c>
      <c r="G12" t="s">
        <v>4</v>
      </c>
      <c r="H12" t="s">
        <v>26</v>
      </c>
      <c r="I12" s="5"/>
      <c r="J12">
        <v>143.07</v>
      </c>
    </row>
    <row r="13" spans="4:10" x14ac:dyDescent="0.25">
      <c r="D13" s="2" t="s">
        <v>5</v>
      </c>
      <c r="E13" s="3" t="s">
        <v>7</v>
      </c>
      <c r="F13" t="s">
        <v>16</v>
      </c>
      <c r="G13" t="s">
        <v>5</v>
      </c>
      <c r="H13" t="s">
        <v>26</v>
      </c>
      <c r="I13" s="5"/>
      <c r="J13">
        <v>964.37</v>
      </c>
    </row>
    <row r="14" spans="4:10" x14ac:dyDescent="0.25">
      <c r="D14" s="2" t="s">
        <v>19</v>
      </c>
      <c r="E14" s="3" t="s">
        <v>7</v>
      </c>
      <c r="F14" t="s">
        <v>20</v>
      </c>
      <c r="G14" t="s">
        <v>19</v>
      </c>
      <c r="H14" t="s">
        <v>28</v>
      </c>
      <c r="I14" s="5"/>
      <c r="J14">
        <v>10.61</v>
      </c>
    </row>
    <row r="15" spans="4:10" x14ac:dyDescent="0.25">
      <c r="D15" s="2" t="s">
        <v>21</v>
      </c>
      <c r="E15" s="3" t="s">
        <v>7</v>
      </c>
      <c r="F15" t="s">
        <v>22</v>
      </c>
      <c r="G15" t="s">
        <v>38</v>
      </c>
      <c r="H15" t="s">
        <v>26</v>
      </c>
      <c r="I15" s="5"/>
      <c r="J15">
        <v>344.55</v>
      </c>
    </row>
    <row r="16" spans="4:10" x14ac:dyDescent="0.25">
      <c r="D16" s="2" t="s">
        <v>23</v>
      </c>
      <c r="E16" s="3" t="s">
        <v>7</v>
      </c>
      <c r="F16" t="s">
        <v>24</v>
      </c>
      <c r="G16" t="s">
        <v>39</v>
      </c>
      <c r="H16" t="s">
        <v>26</v>
      </c>
      <c r="J16">
        <v>489.88</v>
      </c>
    </row>
    <row r="17" spans="4:10" ht="33.75" customHeight="1" x14ac:dyDescent="0.25">
      <c r="D17" s="2" t="s">
        <v>31</v>
      </c>
      <c r="E17" s="3" t="s">
        <v>6</v>
      </c>
      <c r="F17" t="s">
        <v>32</v>
      </c>
      <c r="G17" s="6" t="s">
        <v>40</v>
      </c>
      <c r="H17" t="s">
        <v>26</v>
      </c>
      <c r="I17" s="5"/>
      <c r="J17" s="4">
        <v>1514.4</v>
      </c>
    </row>
    <row r="18" spans="4:10" x14ac:dyDescent="0.25">
      <c r="E18" s="3" t="s">
        <v>7</v>
      </c>
      <c r="F18" t="s">
        <v>41</v>
      </c>
      <c r="G18" t="s">
        <v>42</v>
      </c>
      <c r="H18" t="s">
        <v>51</v>
      </c>
      <c r="J18">
        <v>156.04</v>
      </c>
    </row>
    <row r="19" spans="4:10" ht="30" x14ac:dyDescent="0.25">
      <c r="E19" s="3" t="s">
        <v>7</v>
      </c>
      <c r="F19" t="s">
        <v>43</v>
      </c>
      <c r="G19" s="6" t="s">
        <v>44</v>
      </c>
      <c r="H19" t="s">
        <v>28</v>
      </c>
      <c r="J19">
        <v>64.2</v>
      </c>
    </row>
    <row r="20" spans="4:10" x14ac:dyDescent="0.25">
      <c r="E20" s="3" t="s">
        <v>7</v>
      </c>
      <c r="F20" t="s">
        <v>45</v>
      </c>
      <c r="G20" t="s">
        <v>46</v>
      </c>
      <c r="H20" t="s">
        <v>51</v>
      </c>
      <c r="J20">
        <v>112.35</v>
      </c>
    </row>
    <row r="21" spans="4:10" x14ac:dyDescent="0.25">
      <c r="E21" s="3" t="s">
        <v>7</v>
      </c>
      <c r="F21" t="s">
        <v>47</v>
      </c>
      <c r="G21" s="6" t="s">
        <v>48</v>
      </c>
      <c r="H21" t="s">
        <v>51</v>
      </c>
      <c r="J21">
        <v>200</v>
      </c>
    </row>
    <row r="22" spans="4:10" x14ac:dyDescent="0.25">
      <c r="E22" s="3" t="s">
        <v>7</v>
      </c>
      <c r="F22" t="s">
        <v>49</v>
      </c>
      <c r="G22" t="s">
        <v>50</v>
      </c>
      <c r="H22" t="s">
        <v>51</v>
      </c>
      <c r="J22">
        <v>131.82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4:I17"/>
  <sheetViews>
    <sheetView topLeftCell="E1" workbookViewId="0">
      <selection activeCell="I6" sqref="I6"/>
    </sheetView>
  </sheetViews>
  <sheetFormatPr baseColWidth="10" defaultColWidth="9.140625" defaultRowHeight="15" x14ac:dyDescent="0.25"/>
  <cols>
    <col min="4" max="4" width="69.42578125" customWidth="1"/>
    <col min="5" max="5" width="23.140625" customWidth="1"/>
    <col min="6" max="6" width="59.42578125" customWidth="1"/>
    <col min="7" max="7" width="51.28515625" customWidth="1"/>
    <col min="8" max="8" width="17.42578125" customWidth="1"/>
    <col min="9" max="9" width="17.140625" customWidth="1"/>
  </cols>
  <sheetData>
    <row r="4" spans="4:9" x14ac:dyDescent="0.25">
      <c r="D4" t="s">
        <v>8</v>
      </c>
    </row>
    <row r="6" spans="4:9" x14ac:dyDescent="0.25">
      <c r="E6" s="1" t="s">
        <v>9</v>
      </c>
      <c r="F6" s="1" t="s">
        <v>10</v>
      </c>
      <c r="G6" s="1" t="s">
        <v>25</v>
      </c>
      <c r="H6" s="1" t="s">
        <v>30</v>
      </c>
      <c r="I6" s="1" t="s">
        <v>29</v>
      </c>
    </row>
    <row r="7" spans="4:9" x14ac:dyDescent="0.25">
      <c r="D7" s="2" t="s">
        <v>0</v>
      </c>
      <c r="E7" s="3" t="s">
        <v>7</v>
      </c>
      <c r="F7" t="s">
        <v>11</v>
      </c>
      <c r="G7" t="s">
        <v>27</v>
      </c>
      <c r="H7" s="5">
        <v>2015</v>
      </c>
      <c r="I7">
        <v>318.45</v>
      </c>
    </row>
    <row r="8" spans="4:9" x14ac:dyDescent="0.25">
      <c r="D8" s="2" t="s">
        <v>17</v>
      </c>
      <c r="E8" s="3" t="s">
        <v>7</v>
      </c>
      <c r="F8" t="s">
        <v>18</v>
      </c>
      <c r="G8" t="s">
        <v>27</v>
      </c>
      <c r="H8" s="5"/>
      <c r="I8">
        <v>269.45</v>
      </c>
    </row>
    <row r="9" spans="4:9" x14ac:dyDescent="0.25">
      <c r="D9" s="2" t="s">
        <v>1</v>
      </c>
      <c r="E9" s="3" t="s">
        <v>7</v>
      </c>
      <c r="F9" t="s">
        <v>12</v>
      </c>
      <c r="G9" t="s">
        <v>27</v>
      </c>
      <c r="H9" s="5"/>
      <c r="I9">
        <v>222.65</v>
      </c>
    </row>
    <row r="10" spans="4:9" x14ac:dyDescent="0.25">
      <c r="D10" s="2" t="s">
        <v>2</v>
      </c>
      <c r="E10" s="3" t="s">
        <v>7</v>
      </c>
      <c r="F10" t="s">
        <v>13</v>
      </c>
      <c r="G10" t="s">
        <v>28</v>
      </c>
      <c r="H10" s="5">
        <v>2018</v>
      </c>
      <c r="I10" s="4">
        <v>3852</v>
      </c>
    </row>
    <row r="11" spans="4:9" x14ac:dyDescent="0.25">
      <c r="D11" s="2" t="s">
        <v>3</v>
      </c>
      <c r="E11" s="3" t="s">
        <v>7</v>
      </c>
      <c r="F11" t="s">
        <v>14</v>
      </c>
      <c r="G11" t="s">
        <v>26</v>
      </c>
      <c r="H11" s="5"/>
      <c r="I11">
        <v>250.45</v>
      </c>
    </row>
    <row r="12" spans="4:9" x14ac:dyDescent="0.25">
      <c r="D12" s="2" t="s">
        <v>4</v>
      </c>
      <c r="E12" s="3" t="s">
        <v>7</v>
      </c>
      <c r="F12" t="s">
        <v>15</v>
      </c>
      <c r="G12" t="s">
        <v>26</v>
      </c>
      <c r="H12" s="5"/>
      <c r="I12">
        <v>142.62</v>
      </c>
    </row>
    <row r="13" spans="4:9" x14ac:dyDescent="0.25">
      <c r="D13" s="2" t="s">
        <v>5</v>
      </c>
      <c r="E13" s="3" t="s">
        <v>7</v>
      </c>
      <c r="F13" t="s">
        <v>16</v>
      </c>
      <c r="G13" t="s">
        <v>26</v>
      </c>
      <c r="H13" s="5"/>
      <c r="I13">
        <v>914.01</v>
      </c>
    </row>
    <row r="14" spans="4:9" x14ac:dyDescent="0.25">
      <c r="D14" s="2" t="s">
        <v>19</v>
      </c>
      <c r="E14" s="3" t="s">
        <v>7</v>
      </c>
      <c r="F14" t="s">
        <v>20</v>
      </c>
      <c r="G14" t="s">
        <v>28</v>
      </c>
      <c r="H14" s="5"/>
      <c r="I14">
        <v>10.56</v>
      </c>
    </row>
    <row r="15" spans="4:9" x14ac:dyDescent="0.25">
      <c r="D15" s="2" t="s">
        <v>21</v>
      </c>
      <c r="E15" s="3" t="s">
        <v>7</v>
      </c>
      <c r="F15" t="s">
        <v>22</v>
      </c>
      <c r="G15" t="s">
        <v>26</v>
      </c>
      <c r="H15" s="5"/>
      <c r="I15">
        <v>237.78</v>
      </c>
    </row>
    <row r="16" spans="4:9" x14ac:dyDescent="0.25">
      <c r="D16" s="2" t="s">
        <v>23</v>
      </c>
      <c r="E16" s="3" t="s">
        <v>7</v>
      </c>
      <c r="F16" t="s">
        <v>24</v>
      </c>
      <c r="G16" t="s">
        <v>26</v>
      </c>
      <c r="H16" s="5">
        <v>2019</v>
      </c>
      <c r="I16" s="4">
        <v>1328.99</v>
      </c>
    </row>
    <row r="17" spans="4:8" x14ac:dyDescent="0.25">
      <c r="D17" s="2" t="s">
        <v>31</v>
      </c>
      <c r="E17" s="3" t="s">
        <v>6</v>
      </c>
      <c r="F17" t="s">
        <v>32</v>
      </c>
      <c r="G17" t="s">
        <v>26</v>
      </c>
      <c r="H17" s="5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2023</vt:lpstr>
      <vt:lpstr>2022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2023-10-13T09:28:53Z</dcterms:modified>
</cp:coreProperties>
</file>