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ronadelviento-my.sharepoint.com/personal/csanchez_goronadelviento_es/Documents/personal/colegio/"/>
    </mc:Choice>
  </mc:AlternateContent>
  <xr:revisionPtr revIDLastSave="1" documentId="13_ncr:1_{C1067C17-6682-4AF5-804E-0755E0F2BD65}" xr6:coauthVersionLast="47" xr6:coauthVersionMax="47" xr10:uidLastSave="{2F704227-1508-4233-BE8B-68477191DCC6}"/>
  <bookViews>
    <workbookView xWindow="-120" yWindow="-120" windowWidth="51840" windowHeight="21120" xr2:uid="{00000000-000D-0000-FFFF-FFFF00000000}"/>
  </bookViews>
  <sheets>
    <sheet name="Hoja1" sheetId="2" r:id="rId1"/>
  </sheets>
  <calcPr calcId="181029"/>
</workbook>
</file>

<file path=xl/calcChain.xml><?xml version="1.0" encoding="utf-8"?>
<calcChain xmlns="http://schemas.openxmlformats.org/spreadsheetml/2006/main">
  <c r="M7" i="2" l="1"/>
  <c r="G41" i="2" l="1"/>
  <c r="M9" i="2" s="1"/>
  <c r="G28" i="2"/>
  <c r="G22" i="2"/>
  <c r="G11" i="2"/>
  <c r="G6" i="2"/>
  <c r="G5" i="2"/>
</calcChain>
</file>

<file path=xl/sharedStrings.xml><?xml version="1.0" encoding="utf-8"?>
<sst xmlns="http://schemas.openxmlformats.org/spreadsheetml/2006/main" count="48" uniqueCount="48">
  <si>
    <r>
      <rPr>
        <sz val="11"/>
        <rFont val="Calibri"/>
        <family val="2"/>
      </rPr>
      <t>Gastos Devolución Cuotas (1.07+4.28)x50x2</t>
    </r>
  </si>
  <si>
    <r>
      <rPr>
        <sz val="11"/>
        <rFont val="Calibri"/>
        <family val="2"/>
      </rPr>
      <t>IBI Inmueble Calle Castro</t>
    </r>
  </si>
  <si>
    <r>
      <rPr>
        <sz val="11"/>
        <rFont val="Calibri"/>
        <family val="2"/>
      </rPr>
      <t>Impuesto Municipal Basura</t>
    </r>
  </si>
  <si>
    <r>
      <t>PRESUPUESTO 2023</t>
    </r>
    <r>
      <rPr>
        <b/>
        <sz val="12"/>
        <color rgb="FF000000"/>
        <rFont val="Arial"/>
        <family val="2"/>
      </rPr>
      <t> </t>
    </r>
  </si>
  <si>
    <t>CAPITULO I.- SEDE SOCIAL</t>
  </si>
  <si>
    <t>Manteniemiento-Conservación</t>
  </si>
  <si>
    <t>Agua y electricidad</t>
  </si>
  <si>
    <t>Télefono-comunicación</t>
  </si>
  <si>
    <t>Material e impresos de Oficina</t>
  </si>
  <si>
    <t>Comunidad</t>
  </si>
  <si>
    <t>CAPITULO II.- OFICINA</t>
  </si>
  <si>
    <t>CAPITULO III.-  ASESORÍAS Y SEGUROS</t>
  </si>
  <si>
    <t>Seguro sede</t>
  </si>
  <si>
    <t>Defensa profesional</t>
  </si>
  <si>
    <t>Asesoría fiscal, laboral y contable</t>
  </si>
  <si>
    <t>Seguro RC PSN Junta Directiva</t>
  </si>
  <si>
    <t>Correspondencia</t>
  </si>
  <si>
    <t>Protección de datos</t>
  </si>
  <si>
    <t>Gestión web</t>
  </si>
  <si>
    <t>CAPÍTULO IV.- REPRESENTACIÓN</t>
  </si>
  <si>
    <t>Representación en actos sociales</t>
  </si>
  <si>
    <t>Representación administrativa, jurídica y técnica</t>
  </si>
  <si>
    <t>CAPÍTULO V.- ORGANISMOS Y ASOCIACIONES</t>
  </si>
  <si>
    <t>Cuotas Consejo General</t>
  </si>
  <si>
    <t>AQIQC</t>
  </si>
  <si>
    <t>CAPÍTULO VI.- FORMACIÓN</t>
  </si>
  <si>
    <t>Cursos y seminarios</t>
  </si>
  <si>
    <t>CAPÍTULO VII.- IMPUESTOS Y COMISIONES BANCARIAS</t>
  </si>
  <si>
    <t xml:space="preserve">Gastos Bancarios </t>
  </si>
  <si>
    <t>CAPÍTULO VIII.- ORGANIZACIÓN Y COLABORACIÓN EVENTOS DE EVENTOS</t>
  </si>
  <si>
    <t>San Alberto Magno</t>
  </si>
  <si>
    <t>Congreso de Estudiantes ULL</t>
  </si>
  <si>
    <t>Ferias científicas</t>
  </si>
  <si>
    <t>CAPÍTULO IX.- PREMIOS Y HONORES</t>
  </si>
  <si>
    <t>Premios a estudiantes de grado o doctorado</t>
  </si>
  <si>
    <t>Distinción bodas de plata y oro</t>
  </si>
  <si>
    <t>Medalla de oro o Premio de excelencia</t>
  </si>
  <si>
    <t>CAPÍTULO X.- PUBLICIDAD</t>
  </si>
  <si>
    <t>Publicidad</t>
  </si>
  <si>
    <t>TOTAL GASTOS</t>
  </si>
  <si>
    <t>INGRESOS</t>
  </si>
  <si>
    <t>INGRESOS Y GASTOS PREVISTOS 2023</t>
  </si>
  <si>
    <t>Cuotas colegiales</t>
  </si>
  <si>
    <t>Patrocinios</t>
  </si>
  <si>
    <t>Visado</t>
  </si>
  <si>
    <t>TOTAL DE INGRESOS</t>
  </si>
  <si>
    <t>TOTAL INGRESOS - GASTOS</t>
  </si>
  <si>
    <r>
      <t xml:space="preserve">Aprobado en la Junta General Ordinaria de 2/12/2022  </t>
    </r>
    <r>
      <rPr>
        <sz val="11"/>
        <color rgb="FF000000"/>
        <rFont val="Arial"/>
        <family val="2"/>
      </rPr>
      <t xml:space="preserve">(En Euro)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</si>
</sst>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0"/>
      <color rgb="FF000000"/>
      <name val="Times New Roman"/>
      <charset val="204"/>
    </font>
    <font>
      <sz val="11"/>
      <name val="Calibri"/>
    </font>
    <font>
      <sz val="11"/>
      <name val="Calibri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C661-9580-E24E-8041-F7BC7947256E}">
  <dimension ref="A1:M41"/>
  <sheetViews>
    <sheetView tabSelected="1" workbookViewId="0">
      <selection activeCell="L28" sqref="L28"/>
    </sheetView>
  </sheetViews>
  <sheetFormatPr baseColWidth="10" defaultRowHeight="12.75"/>
  <cols>
    <col min="7" max="7" width="12.1640625" style="4" bestFit="1" customWidth="1"/>
    <col min="13" max="13" width="12.1640625" style="4" bestFit="1" customWidth="1"/>
  </cols>
  <sheetData>
    <row r="1" spans="1:13" ht="15.75">
      <c r="A1" s="1" t="s">
        <v>3</v>
      </c>
      <c r="J1" s="1" t="s">
        <v>41</v>
      </c>
    </row>
    <row r="2" spans="1:13" ht="15" customHeight="1">
      <c r="A2" s="2" t="s">
        <v>47</v>
      </c>
    </row>
    <row r="3" spans="1:13" ht="15" customHeight="1">
      <c r="A3" s="3" t="s">
        <v>4</v>
      </c>
      <c r="J3" s="3" t="s">
        <v>40</v>
      </c>
    </row>
    <row r="4" spans="1:13" ht="15" customHeight="1">
      <c r="A4" t="s">
        <v>5</v>
      </c>
      <c r="G4" s="4">
        <v>60</v>
      </c>
      <c r="J4" s="3" t="s">
        <v>42</v>
      </c>
      <c r="M4" s="4">
        <v>11650</v>
      </c>
    </row>
    <row r="5" spans="1:13" ht="15" customHeight="1">
      <c r="A5" s="3" t="s">
        <v>6</v>
      </c>
      <c r="G5" s="4">
        <f>282+245</f>
        <v>527</v>
      </c>
      <c r="J5" s="3" t="s">
        <v>43</v>
      </c>
      <c r="M5" s="4">
        <v>1500</v>
      </c>
    </row>
    <row r="6" spans="1:13" ht="15" customHeight="1">
      <c r="A6" s="3" t="s">
        <v>7</v>
      </c>
      <c r="G6" s="4">
        <f>35*12</f>
        <v>420</v>
      </c>
      <c r="J6" s="3" t="s">
        <v>44</v>
      </c>
      <c r="M6" s="4">
        <v>500</v>
      </c>
    </row>
    <row r="7" spans="1:13" ht="15.95" customHeight="1">
      <c r="A7" s="3" t="s">
        <v>9</v>
      </c>
      <c r="G7" s="4">
        <v>600</v>
      </c>
      <c r="J7" s="3" t="s">
        <v>45</v>
      </c>
      <c r="M7" s="4">
        <f>SUM(M4:M6)</f>
        <v>13650</v>
      </c>
    </row>
    <row r="8" spans="1:13">
      <c r="A8" s="3" t="s">
        <v>10</v>
      </c>
    </row>
    <row r="9" spans="1:13">
      <c r="A9" s="3" t="s">
        <v>8</v>
      </c>
      <c r="G9" s="4">
        <v>35</v>
      </c>
      <c r="J9" s="3" t="s">
        <v>46</v>
      </c>
      <c r="M9" s="4">
        <f>M7-G41</f>
        <v>357</v>
      </c>
    </row>
    <row r="10" spans="1:13">
      <c r="A10" s="3" t="s">
        <v>16</v>
      </c>
      <c r="G10" s="4">
        <v>50</v>
      </c>
    </row>
    <row r="11" spans="1:13">
      <c r="A11" s="3" t="s">
        <v>18</v>
      </c>
      <c r="G11" s="4">
        <f>20+120+200</f>
        <v>340</v>
      </c>
    </row>
    <row r="12" spans="1:13">
      <c r="A12" s="3" t="s">
        <v>17</v>
      </c>
      <c r="G12" s="4">
        <v>225</v>
      </c>
    </row>
    <row r="13" spans="1:13">
      <c r="A13" s="3" t="s">
        <v>11</v>
      </c>
    </row>
    <row r="14" spans="1:13">
      <c r="A14" s="3" t="s">
        <v>12</v>
      </c>
      <c r="G14" s="4">
        <v>225</v>
      </c>
    </row>
    <row r="15" spans="1:13">
      <c r="A15" s="3" t="s">
        <v>13</v>
      </c>
      <c r="G15" s="4">
        <v>1000</v>
      </c>
    </row>
    <row r="16" spans="1:13">
      <c r="A16" s="3" t="s">
        <v>14</v>
      </c>
      <c r="G16" s="4">
        <v>300</v>
      </c>
    </row>
    <row r="17" spans="1:7">
      <c r="A17" t="s">
        <v>15</v>
      </c>
      <c r="G17" s="4">
        <v>320</v>
      </c>
    </row>
    <row r="18" spans="1:7">
      <c r="A18" s="3" t="s">
        <v>19</v>
      </c>
    </row>
    <row r="19" spans="1:7">
      <c r="A19" s="3" t="s">
        <v>20</v>
      </c>
      <c r="G19" s="4">
        <v>400</v>
      </c>
    </row>
    <row r="20" spans="1:7">
      <c r="A20" s="3" t="s">
        <v>21</v>
      </c>
      <c r="G20" s="4">
        <v>600</v>
      </c>
    </row>
    <row r="21" spans="1:7">
      <c r="A21" s="3" t="s">
        <v>22</v>
      </c>
    </row>
    <row r="22" spans="1:7">
      <c r="A22" s="3" t="s">
        <v>23</v>
      </c>
      <c r="G22" s="4">
        <f>150*12</f>
        <v>1800</v>
      </c>
    </row>
    <row r="23" spans="1:7">
      <c r="A23" s="3" t="s">
        <v>24</v>
      </c>
      <c r="G23" s="4">
        <v>300</v>
      </c>
    </row>
    <row r="24" spans="1:7">
      <c r="A24" s="3" t="s">
        <v>25</v>
      </c>
    </row>
    <row r="25" spans="1:7">
      <c r="A25" s="3" t="s">
        <v>26</v>
      </c>
      <c r="G25" s="4">
        <v>3000</v>
      </c>
    </row>
    <row r="26" spans="1:7">
      <c r="A26" s="3" t="s">
        <v>27</v>
      </c>
    </row>
    <row r="27" spans="1:7" ht="15">
      <c r="A27" s="5" t="s">
        <v>28</v>
      </c>
      <c r="B27" s="6"/>
      <c r="C27" s="6"/>
      <c r="G27" s="4">
        <v>180</v>
      </c>
    </row>
    <row r="28" spans="1:7" ht="15">
      <c r="A28" s="6" t="s">
        <v>0</v>
      </c>
      <c r="B28" s="6"/>
      <c r="C28" s="6"/>
      <c r="G28" s="4">
        <f>20*5.4</f>
        <v>108</v>
      </c>
    </row>
    <row r="29" spans="1:7" ht="15">
      <c r="A29" s="6" t="s">
        <v>1</v>
      </c>
      <c r="B29" s="6"/>
      <c r="C29" s="6"/>
      <c r="G29" s="4">
        <v>278</v>
      </c>
    </row>
    <row r="30" spans="1:7" ht="15">
      <c r="A30" s="6" t="s">
        <v>2</v>
      </c>
      <c r="B30" s="6"/>
      <c r="C30" s="6"/>
      <c r="G30" s="4">
        <v>125</v>
      </c>
    </row>
    <row r="31" spans="1:7">
      <c r="A31" s="3" t="s">
        <v>29</v>
      </c>
    </row>
    <row r="32" spans="1:7">
      <c r="A32" s="3" t="s">
        <v>30</v>
      </c>
      <c r="G32" s="4">
        <v>500</v>
      </c>
    </row>
    <row r="33" spans="1:7">
      <c r="A33" s="3" t="s">
        <v>31</v>
      </c>
      <c r="G33" s="4">
        <v>100</v>
      </c>
    </row>
    <row r="34" spans="1:7">
      <c r="A34" s="3" t="s">
        <v>32</v>
      </c>
      <c r="G34" s="4">
        <v>150</v>
      </c>
    </row>
    <row r="35" spans="1:7">
      <c r="A35" s="3" t="s">
        <v>33</v>
      </c>
    </row>
    <row r="36" spans="1:7">
      <c r="A36" s="3" t="s">
        <v>34</v>
      </c>
      <c r="G36" s="4">
        <v>500</v>
      </c>
    </row>
    <row r="37" spans="1:7">
      <c r="A37" s="3" t="s">
        <v>35</v>
      </c>
      <c r="G37" s="4">
        <v>50</v>
      </c>
    </row>
    <row r="38" spans="1:7">
      <c r="A38" s="3" t="s">
        <v>36</v>
      </c>
      <c r="G38" s="4">
        <v>100</v>
      </c>
    </row>
    <row r="39" spans="1:7">
      <c r="A39" s="3" t="s">
        <v>37</v>
      </c>
    </row>
    <row r="40" spans="1:7">
      <c r="A40" s="3" t="s">
        <v>38</v>
      </c>
      <c r="G40" s="4">
        <v>1000</v>
      </c>
    </row>
    <row r="41" spans="1:7">
      <c r="A41" s="3" t="s">
        <v>39</v>
      </c>
      <c r="G41" s="4">
        <f>SUM(G4:G40)</f>
        <v>13293</v>
      </c>
    </row>
  </sheetData>
  <mergeCells count="4">
    <mergeCell ref="A27:C27"/>
    <mergeCell ref="A28:C28"/>
    <mergeCell ref="A29:C29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Michael Ortega Nash</dc:creator>
  <cp:lastModifiedBy>Candelaria Sanchez</cp:lastModifiedBy>
  <dcterms:created xsi:type="dcterms:W3CDTF">2022-06-09T07:57:21Z</dcterms:created>
  <dcterms:modified xsi:type="dcterms:W3CDTF">2023-10-12T13:08:46Z</dcterms:modified>
</cp:coreProperties>
</file>